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20445" windowHeight="3435"/>
  </bookViews>
  <sheets>
    <sheet name="ASDEHC" sheetId="6" r:id="rId1"/>
    <sheet name="ASDEHC (2)" sheetId="7" r:id="rId2"/>
    <sheet name="ASDEHC (3)" sheetId="8" r:id="rId3"/>
    <sheet name="ASDEHC (4)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" localSheetId="1">'[1]CAUSAS DENEGACIÓN'!#REF!</definedName>
    <definedName name="_F" localSheetId="2">'[1]CAUSAS DENEGACIÓN'!#REF!</definedName>
    <definedName name="_F" localSheetId="3">'[1]CAUSAS DENEGACIÓN'!#REF!</definedName>
    <definedName name="_F">'[1]CAUSAS DENEGACIÓN'!#REF!</definedName>
    <definedName name="BEx1VG96NJK2QBMY4FRYVIK1OU8G" localSheetId="1" hidden="1">#REF!</definedName>
    <definedName name="BEx1VG96NJK2QBMY4FRYVIK1OU8G" localSheetId="2" hidden="1">#REF!</definedName>
    <definedName name="BEx1VG96NJK2QBMY4FRYVIK1OU8G" localSheetId="3" hidden="1">#REF!</definedName>
    <definedName name="BEx1VG96NJK2QBMY4FRYVIK1OU8G" hidden="1">#REF!</definedName>
    <definedName name="BExB9MBV2EH2QGOW03INBPIM62M8" localSheetId="1" hidden="1">[2]Datos!#REF!</definedName>
    <definedName name="BExB9MBV2EH2QGOW03INBPIM62M8" localSheetId="2" hidden="1">[2]Datos!#REF!</definedName>
    <definedName name="BExB9MBV2EH2QGOW03INBPIM62M8" localSheetId="3" hidden="1">[2]Datos!#REF!</definedName>
    <definedName name="BExB9MBV2EH2QGOW03INBPIM62M8" hidden="1">[2]Datos!#REF!</definedName>
    <definedName name="BExEW9ZFMP2M24NWY9DOK4UBOQO4" localSheetId="1" hidden="1">#REF!</definedName>
    <definedName name="BExEW9ZFMP2M24NWY9DOK4UBOQO4" localSheetId="2" hidden="1">#REF!</definedName>
    <definedName name="BExEW9ZFMP2M24NWY9DOK4UBOQO4" localSheetId="3" hidden="1">#REF!</definedName>
    <definedName name="BExEW9ZFMP2M24NWY9DOK4UBOQO4" hidden="1">#REF!</definedName>
    <definedName name="BExF1DEDMRVTOW06I4HHQ4747DLA" localSheetId="1" hidden="1">[2]Datos!#REF!</definedName>
    <definedName name="BExF1DEDMRVTOW06I4HHQ4747DLA" localSheetId="2" hidden="1">[2]Datos!#REF!</definedName>
    <definedName name="BExF1DEDMRVTOW06I4HHQ4747DLA" localSheetId="3" hidden="1">[2]Datos!#REF!</definedName>
    <definedName name="BExF1DEDMRVTOW06I4HHQ4747DLA" hidden="1">[2]Datos!#REF!</definedName>
    <definedName name="BExIPKSSFOUYK2NUM14V00QA1HC3" localSheetId="1" hidden="1">#REF!</definedName>
    <definedName name="BExIPKSSFOUYK2NUM14V00QA1HC3" localSheetId="2" hidden="1">#REF!</definedName>
    <definedName name="BExIPKSSFOUYK2NUM14V00QA1HC3" localSheetId="3" hidden="1">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B12" i="6" l="1"/>
  <c r="B30" i="6"/>
  <c r="B36" i="6"/>
  <c r="B46" i="6"/>
  <c r="B69" i="6"/>
  <c r="B73" i="6"/>
  <c r="B88" i="6"/>
  <c r="B92" i="6"/>
  <c r="B11" i="6" l="1"/>
</calcChain>
</file>

<file path=xl/sharedStrings.xml><?xml version="1.0" encoding="utf-8"?>
<sst xmlns="http://schemas.openxmlformats.org/spreadsheetml/2006/main" count="174" uniqueCount="139">
  <si>
    <t>Asturias</t>
  </si>
  <si>
    <t>Tipo de datos: Definitivos</t>
  </si>
  <si>
    <t>ASTURIAS</t>
  </si>
  <si>
    <t>San Tirso de Abres</t>
  </si>
  <si>
    <t>Vegadeo</t>
  </si>
  <si>
    <t>Castropol</t>
  </si>
  <si>
    <t>Taramundi</t>
  </si>
  <si>
    <t>Villanueva de Oscos</t>
  </si>
  <si>
    <t>San Martín de Oscos</t>
  </si>
  <si>
    <t>Santa Eulalia de Oscos</t>
  </si>
  <si>
    <t>Tapia de Casariego</t>
  </si>
  <si>
    <t>Franco, El</t>
  </si>
  <si>
    <t>Coaña</t>
  </si>
  <si>
    <t>Navia</t>
  </si>
  <si>
    <t>Villayón</t>
  </si>
  <si>
    <t>Valdés</t>
  </si>
  <si>
    <t>Boal</t>
  </si>
  <si>
    <t>Illano</t>
  </si>
  <si>
    <t>Pesoz</t>
  </si>
  <si>
    <t>Grandas de Salime</t>
  </si>
  <si>
    <t>Tineo</t>
  </si>
  <si>
    <t>Cangas del Narcea</t>
  </si>
  <si>
    <t>Allande</t>
  </si>
  <si>
    <t>Ibias</t>
  </si>
  <si>
    <t>Degaña</t>
  </si>
  <si>
    <t>Avilés</t>
  </si>
  <si>
    <t>Illas</t>
  </si>
  <si>
    <t>Castrillón</t>
  </si>
  <si>
    <t>Cudillero</t>
  </si>
  <si>
    <t>Muros del Nalón</t>
  </si>
  <si>
    <t>Soto del Barco</t>
  </si>
  <si>
    <t>Pravia</t>
  </si>
  <si>
    <t>Gozón</t>
  </si>
  <si>
    <t>Corvera de Asturias</t>
  </si>
  <si>
    <t>Oviedo</t>
  </si>
  <si>
    <t>Siero</t>
  </si>
  <si>
    <t>Noreña</t>
  </si>
  <si>
    <t>Salas</t>
  </si>
  <si>
    <t>Candamo</t>
  </si>
  <si>
    <t>Regueras, Las</t>
  </si>
  <si>
    <t>Grado</t>
  </si>
  <si>
    <t>Yernes y Tameza</t>
  </si>
  <si>
    <t>Llanera</t>
  </si>
  <si>
    <t>Sariego</t>
  </si>
  <si>
    <t>Cabranes</t>
  </si>
  <si>
    <t>Nava</t>
  </si>
  <si>
    <t>Bimenes</t>
  </si>
  <si>
    <t>Santo Adriano</t>
  </si>
  <si>
    <t>Proaza</t>
  </si>
  <si>
    <t>Teverga</t>
  </si>
  <si>
    <t>Quirós</t>
  </si>
  <si>
    <t>Ribera de Arriba</t>
  </si>
  <si>
    <t>Morcín</t>
  </si>
  <si>
    <t>Riosa</t>
  </si>
  <si>
    <t>Belmonte de Miranda</t>
  </si>
  <si>
    <t>Somiedo</t>
  </si>
  <si>
    <t>Gijón</t>
  </si>
  <si>
    <t>Carreño</t>
  </si>
  <si>
    <t>Villaviciosa</t>
  </si>
  <si>
    <t>Colunga</t>
  </si>
  <si>
    <t>Caravia</t>
  </si>
  <si>
    <t>Ribadesella</t>
  </si>
  <si>
    <t>Llanes</t>
  </si>
  <si>
    <t>Ribadedeva</t>
  </si>
  <si>
    <t>Piloña</t>
  </si>
  <si>
    <t>Parres</t>
  </si>
  <si>
    <t>Ponga</t>
  </si>
  <si>
    <t>Amieva</t>
  </si>
  <si>
    <t>Cangas de Onís</t>
  </si>
  <si>
    <t>Onís</t>
  </si>
  <si>
    <t>Cabrales</t>
  </si>
  <si>
    <t>Peñamellera Alta</t>
  </si>
  <si>
    <t>Peñamellera Baja</t>
  </si>
  <si>
    <t>Mieres</t>
  </si>
  <si>
    <t>Lena</t>
  </si>
  <si>
    <t>Aller</t>
  </si>
  <si>
    <t>Langreo</t>
  </si>
  <si>
    <t>San Martín del Rey Aurelio</t>
  </si>
  <si>
    <t>Laviana</t>
  </si>
  <si>
    <t>Sobrescobio</t>
  </si>
  <si>
    <t>Caso</t>
  </si>
  <si>
    <t>ÁREA I</t>
  </si>
  <si>
    <t>ÁREA II</t>
  </si>
  <si>
    <t>ÁREA III</t>
  </si>
  <si>
    <t>ÁREA IV</t>
  </si>
  <si>
    <t>ÁREA V</t>
  </si>
  <si>
    <t>ÁREA VI</t>
  </si>
  <si>
    <t>ÁREA VIII</t>
  </si>
  <si>
    <t>ÁREA VII</t>
  </si>
  <si>
    <t>Demografía</t>
  </si>
  <si>
    <t>Fuente:  INE. Datos elaborados por SADEI</t>
  </si>
  <si>
    <t>Censo 2011</t>
  </si>
  <si>
    <t>Hogares y tamaño medio del hogar por concejos</t>
  </si>
  <si>
    <r>
      <rPr>
        <b/>
        <sz val="8"/>
        <rFont val="Calibri"/>
        <family val="2"/>
        <scheme val="minor"/>
      </rPr>
      <t>ASDEHCB1.</t>
    </r>
    <r>
      <rPr>
        <sz val="8"/>
        <rFont val="Calibri"/>
        <family val="2"/>
        <scheme val="minor"/>
      </rPr>
      <t xml:space="preserve"> Tamaño medio</t>
    </r>
  </si>
  <si>
    <r>
      <rPr>
        <b/>
        <sz val="8"/>
        <rFont val="Calibri"/>
        <family val="2"/>
        <scheme val="minor"/>
      </rPr>
      <t>ASDEHCA1.</t>
    </r>
    <r>
      <rPr>
        <sz val="8"/>
        <rFont val="Calibri"/>
        <family val="2"/>
        <scheme val="minor"/>
      </rPr>
      <t xml:space="preserve"> Número de Hogares</t>
    </r>
  </si>
  <si>
    <t>(*) Peter Laslett. Catedrático de Sociología en Cambridge (1915-2001)</t>
  </si>
  <si>
    <t>Fuente: INE; datos elaborados por SADEI</t>
  </si>
  <si>
    <t>Múltiples</t>
  </si>
  <si>
    <t>Extensos</t>
  </si>
  <si>
    <t xml:space="preserve">   Madre sola con hijos</t>
  </si>
  <si>
    <t xml:space="preserve">   Padre solo con hijos</t>
  </si>
  <si>
    <t>Monoparentales</t>
  </si>
  <si>
    <t xml:space="preserve">   Matrimonio/pareja con hijos</t>
  </si>
  <si>
    <t xml:space="preserve">   Matrimonio/pareja sin hijos</t>
  </si>
  <si>
    <t>Nucleares</t>
  </si>
  <si>
    <t xml:space="preserve">   No emparentados</t>
  </si>
  <si>
    <t xml:space="preserve">   Emparentados</t>
  </si>
  <si>
    <t>Pluripersonales</t>
  </si>
  <si>
    <t>Unipersonales</t>
  </si>
  <si>
    <t xml:space="preserve">      TOTAL</t>
  </si>
  <si>
    <t>Tamaño medio</t>
  </si>
  <si>
    <t>%</t>
  </si>
  <si>
    <t>Hogares</t>
  </si>
  <si>
    <t>Censo 1991</t>
  </si>
  <si>
    <t>Censo 2001</t>
  </si>
  <si>
    <t>Tipo de hogar</t>
  </si>
  <si>
    <t>Clasificación de Peter Laslett (*)</t>
  </si>
  <si>
    <t>Periodo 1991 - 2011</t>
  </si>
  <si>
    <t>Evolución Hogares y tamaño medio del hogar según tipo (Censo 2011)</t>
  </si>
  <si>
    <t xml:space="preserve">   Otro tipo de hogar</t>
  </si>
  <si>
    <t xml:space="preserve">   Hogar formado por pareja o padre/madre que convive con algún hijo menor de 25 años y otra(s) persona(s)</t>
  </si>
  <si>
    <t xml:space="preserve">   Hogar formado por pareja con hijos en donde todos los hijos de 25 años o más</t>
  </si>
  <si>
    <t xml:space="preserve">   Hogar formado por pareja con hijos en donde algún hijo es menor de 25 años</t>
  </si>
  <si>
    <t xml:space="preserve">   Hogar formado por pareja sin hijos</t>
  </si>
  <si>
    <t xml:space="preserve">   Hogar con padre o madre que convive con todos sus hijos de 25 años o más</t>
  </si>
  <si>
    <t xml:space="preserve">   Hogar con padre o madre que convive con algún hijo menor de 25 años</t>
  </si>
  <si>
    <t xml:space="preserve">   Hogar con un hombre solo de 65 años o más</t>
  </si>
  <si>
    <t xml:space="preserve">   Hogar con una mujer sola de 65 años o más</t>
  </si>
  <si>
    <t xml:space="preserve">   Hogar con un hombre solo menor de 65 años</t>
  </si>
  <si>
    <t xml:space="preserve">   Hogar con una mujer sola menor de 65 años</t>
  </si>
  <si>
    <t>Total</t>
  </si>
  <si>
    <t>TOTAL</t>
  </si>
  <si>
    <t>Tamaño del hogar</t>
  </si>
  <si>
    <t>Estructura del hogar</t>
  </si>
  <si>
    <t>Hogares según tamaño y estructura del hogar</t>
  </si>
  <si>
    <t xml:space="preserve">   Pareja con hijos</t>
  </si>
  <si>
    <t xml:space="preserve">   Pareja sin hijos</t>
  </si>
  <si>
    <t>Personas</t>
  </si>
  <si>
    <t>Hogares, personas y tamaño medio del hogar según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</si>
</sst>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_)"/>
    <numFmt numFmtId="165" formatCode="0.00_)"/>
    <numFmt numFmtId="166" formatCode="#,##0_);\(#,##0\)"/>
  </numFmts>
  <fonts count="27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4" xfId="43" applyFont="1" applyBorder="1" applyProtection="1"/>
    <xf numFmtId="0" fontId="14" fillId="0" borderId="4" xfId="43" applyFont="1" applyFill="1" applyBorder="1" applyProtection="1"/>
    <xf numFmtId="0" fontId="14" fillId="23" borderId="4" xfId="43" applyFont="1" applyFill="1" applyBorder="1" applyAlignment="1" applyProtection="1">
      <alignment horizontal="left"/>
    </xf>
    <xf numFmtId="0" fontId="18" fillId="0" borderId="4" xfId="0" applyFont="1" applyBorder="1"/>
    <xf numFmtId="0" fontId="18" fillId="0" borderId="0" xfId="0" applyFont="1"/>
    <xf numFmtId="0" fontId="14" fillId="24" borderId="4" xfId="43" applyFont="1" applyFill="1" applyBorder="1" applyProtection="1"/>
    <xf numFmtId="0" fontId="18" fillId="0" borderId="4" xfId="0" applyFont="1" applyFill="1" applyBorder="1" applyAlignment="1" applyProtection="1">
      <alignment horizontal="center" vertical="center" wrapText="1"/>
    </xf>
    <xf numFmtId="3" fontId="14" fillId="23" borderId="4" xfId="0" applyNumberFormat="1" applyFont="1" applyFill="1" applyBorder="1"/>
    <xf numFmtId="3" fontId="14" fillId="24" borderId="4" xfId="0" applyNumberFormat="1" applyFont="1" applyFill="1" applyBorder="1" applyProtection="1"/>
    <xf numFmtId="3" fontId="14" fillId="0" borderId="4" xfId="0" applyNumberFormat="1" applyFont="1" applyBorder="1"/>
    <xf numFmtId="2" fontId="14" fillId="0" borderId="0" xfId="0" applyNumberFormat="1" applyFont="1"/>
    <xf numFmtId="3" fontId="14" fillId="0" borderId="0" xfId="0" applyNumberFormat="1" applyFont="1"/>
    <xf numFmtId="4" fontId="14" fillId="23" borderId="4" xfId="0" applyNumberFormat="1" applyFont="1" applyFill="1" applyBorder="1"/>
    <xf numFmtId="4" fontId="14" fillId="24" borderId="4" xfId="0" applyNumberFormat="1" applyFont="1" applyFill="1" applyBorder="1" applyProtection="1"/>
    <xf numFmtId="4" fontId="14" fillId="0" borderId="4" xfId="0" applyNumberFormat="1" applyFont="1" applyBorder="1"/>
    <xf numFmtId="0" fontId="21" fillId="0" borderId="0" xfId="0" applyFont="1"/>
    <xf numFmtId="0" fontId="21" fillId="0" borderId="0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left"/>
    </xf>
    <xf numFmtId="0" fontId="21" fillId="0" borderId="5" xfId="0" applyFont="1" applyBorder="1"/>
    <xf numFmtId="0" fontId="22" fillId="0" borderId="5" xfId="0" applyFont="1" applyBorder="1"/>
    <xf numFmtId="0" fontId="1" fillId="0" borderId="5" xfId="0" applyFont="1" applyBorder="1"/>
    <xf numFmtId="0" fontId="1" fillId="0" borderId="5" xfId="0" applyFont="1" applyBorder="1" applyAlignment="1" applyProtection="1">
      <alignment horizontal="left"/>
    </xf>
    <xf numFmtId="164" fontId="22" fillId="0" borderId="0" xfId="0" applyNumberFormat="1" applyFont="1" applyProtection="1"/>
    <xf numFmtId="165" fontId="1" fillId="0" borderId="0" xfId="0" applyNumberFormat="1" applyFont="1" applyProtection="1"/>
    <xf numFmtId="166" fontId="1" fillId="0" borderId="0" xfId="0" applyNumberFormat="1" applyFont="1" applyProtection="1"/>
    <xf numFmtId="165" fontId="22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23" fillId="0" borderId="0" xfId="0" applyNumberFormat="1" applyFont="1" applyBorder="1" applyProtection="1"/>
    <xf numFmtId="165" fontId="24" fillId="0" borderId="0" xfId="0" applyNumberFormat="1" applyFont="1" applyBorder="1" applyProtection="1"/>
    <xf numFmtId="166" fontId="24" fillId="0" borderId="0" xfId="0" applyNumberFormat="1" applyFont="1" applyBorder="1" applyProtection="1"/>
    <xf numFmtId="0" fontId="24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1" fillId="0" borderId="6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/>
    <xf numFmtId="0" fontId="24" fillId="0" borderId="0" xfId="0" applyFont="1" applyAlignment="1" applyProtection="1">
      <alignment horizontal="left"/>
    </xf>
    <xf numFmtId="3" fontId="25" fillId="0" borderId="12" xfId="0" applyNumberFormat="1" applyFont="1" applyBorder="1"/>
    <xf numFmtId="0" fontId="26" fillId="0" borderId="12" xfId="0" applyFont="1" applyBorder="1"/>
    <xf numFmtId="3" fontId="25" fillId="0" borderId="0" xfId="0" applyNumberFormat="1" applyFont="1" applyBorder="1"/>
    <xf numFmtId="0" fontId="26" fillId="0" borderId="0" xfId="0" applyFont="1" applyBorder="1"/>
    <xf numFmtId="3" fontId="25" fillId="0" borderId="0" xfId="0" applyNumberFormat="1" applyFont="1"/>
    <xf numFmtId="0" fontId="26" fillId="0" borderId="0" xfId="0" applyFont="1"/>
    <xf numFmtId="0" fontId="20" fillId="0" borderId="0" xfId="0" applyFont="1"/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44">
    <cellStyle name="Euro" xfId="1"/>
    <cellStyle name="Normal" xfId="0" builtinId="0"/>
    <cellStyle name="Normal 2" xfId="41"/>
    <cellStyle name="Normal 3" xfId="42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6150" cy="61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2070100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175" cy="61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412750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4750" cy="61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SDEHC2015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SDEHC2015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SDEHC2015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topLeftCell="A9" workbookViewId="0">
      <selection activeCell="C15" sqref="C15"/>
    </sheetView>
  </sheetViews>
  <sheetFormatPr baseColWidth="10" defaultRowHeight="12.75" x14ac:dyDescent="0.2"/>
  <cols>
    <col min="1" max="1" width="28.28515625" style="2" bestFit="1" customWidth="1"/>
    <col min="2" max="3" width="11.5703125" style="2" bestFit="1" customWidth="1"/>
    <col min="4" max="16384" width="11.42578125" style="2"/>
  </cols>
  <sheetData>
    <row r="1" spans="1:4" ht="23.25" customHeight="1" x14ac:dyDescent="0.35">
      <c r="A1" s="6"/>
    </row>
    <row r="2" spans="1:4" ht="23.25" customHeight="1" x14ac:dyDescent="0.35">
      <c r="A2" s="6"/>
    </row>
    <row r="3" spans="1:4" ht="23.25" customHeight="1" x14ac:dyDescent="0.35">
      <c r="A3" s="6"/>
    </row>
    <row r="4" spans="1:4" ht="23.25" customHeight="1" x14ac:dyDescent="0.35">
      <c r="A4" s="6"/>
    </row>
    <row r="5" spans="1:4" ht="15" customHeight="1" x14ac:dyDescent="0.25">
      <c r="A5" s="1" t="s">
        <v>0</v>
      </c>
    </row>
    <row r="6" spans="1:4" ht="15.75" customHeight="1" x14ac:dyDescent="0.25">
      <c r="A6" s="5" t="s">
        <v>89</v>
      </c>
    </row>
    <row r="7" spans="1:4" ht="21" customHeight="1" x14ac:dyDescent="0.35">
      <c r="A7" s="7" t="s">
        <v>92</v>
      </c>
    </row>
    <row r="8" spans="1:4" ht="15" customHeight="1" x14ac:dyDescent="0.25">
      <c r="A8" s="1" t="s">
        <v>91</v>
      </c>
    </row>
    <row r="9" spans="1:4" ht="15" customHeight="1" x14ac:dyDescent="0.25">
      <c r="A9" s="1"/>
    </row>
    <row r="10" spans="1:4" s="12" customFormat="1" ht="33.75" x14ac:dyDescent="0.2">
      <c r="A10" s="11"/>
      <c r="B10" s="14" t="s">
        <v>94</v>
      </c>
      <c r="C10" s="14" t="s">
        <v>93</v>
      </c>
    </row>
    <row r="11" spans="1:4" x14ac:dyDescent="0.2">
      <c r="A11" s="10" t="s">
        <v>2</v>
      </c>
      <c r="B11" s="15">
        <f>B12+B30+B36+B46+B69+B73+B88+B92</f>
        <v>457795</v>
      </c>
      <c r="C11" s="20">
        <v>2.2999999999999998</v>
      </c>
    </row>
    <row r="12" spans="1:4" x14ac:dyDescent="0.2">
      <c r="A12" s="13" t="s">
        <v>81</v>
      </c>
      <c r="B12" s="16">
        <f>SUM(B13:B29)</f>
        <v>18410</v>
      </c>
      <c r="C12" s="21">
        <v>2.6325366648560564</v>
      </c>
      <c r="D12" s="19"/>
    </row>
    <row r="13" spans="1:4" x14ac:dyDescent="0.2">
      <c r="A13" s="8" t="s">
        <v>3</v>
      </c>
      <c r="B13" s="17">
        <v>235</v>
      </c>
      <c r="C13" s="22">
        <v>2.2127659574468086</v>
      </c>
      <c r="D13" s="19"/>
    </row>
    <row r="14" spans="1:4" x14ac:dyDescent="0.2">
      <c r="A14" s="8" t="s">
        <v>4</v>
      </c>
      <c r="B14" s="17">
        <v>1730</v>
      </c>
      <c r="C14" s="22">
        <v>2.3872832369942198</v>
      </c>
      <c r="D14" s="19"/>
    </row>
    <row r="15" spans="1:4" x14ac:dyDescent="0.2">
      <c r="A15" s="8" t="s">
        <v>5</v>
      </c>
      <c r="B15" s="17">
        <v>1320</v>
      </c>
      <c r="C15" s="22">
        <v>2.8030303030303032</v>
      </c>
      <c r="D15" s="19"/>
    </row>
    <row r="16" spans="1:4" x14ac:dyDescent="0.2">
      <c r="A16" s="8" t="s">
        <v>6</v>
      </c>
      <c r="B16" s="17">
        <v>310</v>
      </c>
      <c r="C16" s="22">
        <v>2.3870967741935485</v>
      </c>
      <c r="D16" s="19"/>
    </row>
    <row r="17" spans="1:4" x14ac:dyDescent="0.2">
      <c r="A17" s="8" t="s">
        <v>7</v>
      </c>
      <c r="B17" s="17">
        <v>145</v>
      </c>
      <c r="C17" s="22">
        <v>2.3793103448275863</v>
      </c>
      <c r="D17" s="19"/>
    </row>
    <row r="18" spans="1:4" x14ac:dyDescent="0.2">
      <c r="A18" s="8" t="s">
        <v>8</v>
      </c>
      <c r="B18" s="17">
        <v>200</v>
      </c>
      <c r="C18" s="22">
        <v>2.4</v>
      </c>
      <c r="D18" s="19"/>
    </row>
    <row r="19" spans="1:4" x14ac:dyDescent="0.2">
      <c r="A19" s="8" t="s">
        <v>9</v>
      </c>
      <c r="B19" s="17">
        <v>225</v>
      </c>
      <c r="C19" s="22">
        <v>2.2444444444444445</v>
      </c>
      <c r="D19" s="19"/>
    </row>
    <row r="20" spans="1:4" x14ac:dyDescent="0.2">
      <c r="A20" s="8" t="s">
        <v>10</v>
      </c>
      <c r="B20" s="17">
        <v>1335</v>
      </c>
      <c r="C20" s="22">
        <v>2.9438202247191012</v>
      </c>
      <c r="D20" s="19"/>
    </row>
    <row r="21" spans="1:4" x14ac:dyDescent="0.2">
      <c r="A21" s="8" t="s">
        <v>11</v>
      </c>
      <c r="B21" s="17">
        <v>1650</v>
      </c>
      <c r="C21" s="22">
        <v>2.3727272727272726</v>
      </c>
      <c r="D21" s="19"/>
    </row>
    <row r="22" spans="1:4" x14ac:dyDescent="0.2">
      <c r="A22" s="8" t="s">
        <v>12</v>
      </c>
      <c r="B22" s="17">
        <v>1150</v>
      </c>
      <c r="C22" s="22">
        <v>3.0043478260869567</v>
      </c>
      <c r="D22" s="19"/>
    </row>
    <row r="23" spans="1:4" x14ac:dyDescent="0.2">
      <c r="A23" s="8" t="s">
        <v>13</v>
      </c>
      <c r="B23" s="17">
        <v>3345</v>
      </c>
      <c r="C23" s="22">
        <v>2.6711509715994022</v>
      </c>
      <c r="D23" s="19"/>
    </row>
    <row r="24" spans="1:4" x14ac:dyDescent="0.2">
      <c r="A24" s="8" t="s">
        <v>14</v>
      </c>
      <c r="B24" s="17">
        <v>505</v>
      </c>
      <c r="C24" s="22">
        <v>2.9009900990099009</v>
      </c>
      <c r="D24" s="19"/>
    </row>
    <row r="25" spans="1:4" x14ac:dyDescent="0.2">
      <c r="A25" s="8" t="s">
        <v>15</v>
      </c>
      <c r="B25" s="17">
        <v>4900</v>
      </c>
      <c r="C25" s="22">
        <v>2.6367346938775511</v>
      </c>
      <c r="D25" s="19"/>
    </row>
    <row r="26" spans="1:4" x14ac:dyDescent="0.2">
      <c r="A26" s="8" t="s">
        <v>16</v>
      </c>
      <c r="B26" s="17">
        <v>700</v>
      </c>
      <c r="C26" s="22">
        <v>2.5857142857142859</v>
      </c>
      <c r="D26" s="19"/>
    </row>
    <row r="27" spans="1:4" x14ac:dyDescent="0.2">
      <c r="A27" s="8" t="s">
        <v>17</v>
      </c>
      <c r="B27" s="17">
        <v>200</v>
      </c>
      <c r="C27" s="22">
        <v>2.2250000000000001</v>
      </c>
      <c r="D27" s="19"/>
    </row>
    <row r="28" spans="1:4" x14ac:dyDescent="0.2">
      <c r="A28" s="8" t="s">
        <v>18</v>
      </c>
      <c r="B28" s="17">
        <v>85</v>
      </c>
      <c r="C28" s="22">
        <v>2.2352941176470589</v>
      </c>
      <c r="D28" s="19"/>
    </row>
    <row r="29" spans="1:4" x14ac:dyDescent="0.2">
      <c r="A29" s="8" t="s">
        <v>19</v>
      </c>
      <c r="B29" s="17">
        <v>375</v>
      </c>
      <c r="C29" s="22">
        <v>2.6133333333333333</v>
      </c>
      <c r="D29" s="19"/>
    </row>
    <row r="30" spans="1:4" x14ac:dyDescent="0.2">
      <c r="A30" s="13" t="s">
        <v>82</v>
      </c>
      <c r="B30" s="16">
        <f>B31+B32+B33+B34+B35</f>
        <v>10660</v>
      </c>
      <c r="C30" s="21">
        <v>2.7542213883677298</v>
      </c>
      <c r="D30" s="19"/>
    </row>
    <row r="31" spans="1:4" x14ac:dyDescent="0.2">
      <c r="A31" s="8" t="s">
        <v>20</v>
      </c>
      <c r="B31" s="17">
        <v>3870</v>
      </c>
      <c r="C31" s="22">
        <v>2.7338501291989665</v>
      </c>
      <c r="D31" s="19"/>
    </row>
    <row r="32" spans="1:4" x14ac:dyDescent="0.2">
      <c r="A32" s="8" t="s">
        <v>21</v>
      </c>
      <c r="B32" s="17">
        <v>4850</v>
      </c>
      <c r="C32" s="22">
        <v>2.8917525773195876</v>
      </c>
      <c r="D32" s="19"/>
    </row>
    <row r="33" spans="1:4" x14ac:dyDescent="0.2">
      <c r="A33" s="8" t="s">
        <v>22</v>
      </c>
      <c r="B33" s="17">
        <v>710</v>
      </c>
      <c r="C33" s="22">
        <v>2.73943661971831</v>
      </c>
      <c r="D33" s="19"/>
    </row>
    <row r="34" spans="1:4" x14ac:dyDescent="0.2">
      <c r="A34" s="8" t="s">
        <v>23</v>
      </c>
      <c r="B34" s="17">
        <v>755</v>
      </c>
      <c r="C34" s="22">
        <v>2.1655629139072849</v>
      </c>
      <c r="D34" s="19"/>
    </row>
    <row r="35" spans="1:4" x14ac:dyDescent="0.2">
      <c r="A35" s="8" t="s">
        <v>24</v>
      </c>
      <c r="B35" s="17">
        <v>475</v>
      </c>
      <c r="C35" s="22">
        <v>2.4736842105263159</v>
      </c>
      <c r="D35" s="19"/>
    </row>
    <row r="36" spans="1:4" x14ac:dyDescent="0.2">
      <c r="A36" s="13" t="s">
        <v>83</v>
      </c>
      <c r="B36" s="16">
        <f>SUM(B37:B45)</f>
        <v>65355</v>
      </c>
      <c r="C36" s="21">
        <v>2.3545252849820213</v>
      </c>
      <c r="D36" s="19"/>
    </row>
    <row r="37" spans="1:4" x14ac:dyDescent="0.2">
      <c r="A37" s="8" t="s">
        <v>25</v>
      </c>
      <c r="B37" s="17">
        <v>35805</v>
      </c>
      <c r="C37" s="22">
        <v>2.3052646278452729</v>
      </c>
      <c r="D37" s="19"/>
    </row>
    <row r="38" spans="1:4" x14ac:dyDescent="0.2">
      <c r="A38" s="8" t="s">
        <v>26</v>
      </c>
      <c r="B38" s="17">
        <v>425</v>
      </c>
      <c r="C38" s="22">
        <v>2.4352941176470586</v>
      </c>
      <c r="D38" s="19"/>
    </row>
    <row r="39" spans="1:4" x14ac:dyDescent="0.2">
      <c r="A39" s="8" t="s">
        <v>27</v>
      </c>
      <c r="B39" s="17">
        <v>9610</v>
      </c>
      <c r="C39" s="22">
        <v>2.3855359001040584</v>
      </c>
      <c r="D39" s="19"/>
    </row>
    <row r="40" spans="1:4" x14ac:dyDescent="0.2">
      <c r="A40" s="8" t="s">
        <v>28</v>
      </c>
      <c r="B40" s="17">
        <v>2335</v>
      </c>
      <c r="C40" s="22">
        <v>2.4154175588865097</v>
      </c>
      <c r="D40" s="19"/>
    </row>
    <row r="41" spans="1:4" x14ac:dyDescent="0.2">
      <c r="A41" s="8" t="s">
        <v>29</v>
      </c>
      <c r="B41" s="17">
        <v>870</v>
      </c>
      <c r="C41" s="22">
        <v>2.2126436781609193</v>
      </c>
      <c r="D41" s="19"/>
    </row>
    <row r="42" spans="1:4" x14ac:dyDescent="0.2">
      <c r="A42" s="8" t="s">
        <v>30</v>
      </c>
      <c r="B42" s="17">
        <v>1825</v>
      </c>
      <c r="C42" s="22">
        <v>2.2136986301369861</v>
      </c>
      <c r="D42" s="19"/>
    </row>
    <row r="43" spans="1:4" x14ac:dyDescent="0.2">
      <c r="A43" s="8" t="s">
        <v>31</v>
      </c>
      <c r="B43" s="17">
        <v>3545</v>
      </c>
      <c r="C43" s="22">
        <v>2.5007052186177714</v>
      </c>
      <c r="D43" s="19"/>
    </row>
    <row r="44" spans="1:4" x14ac:dyDescent="0.2">
      <c r="A44" s="9" t="s">
        <v>32</v>
      </c>
      <c r="B44" s="17">
        <v>4265</v>
      </c>
      <c r="C44" s="22">
        <v>2.5134818288393905</v>
      </c>
      <c r="D44" s="19"/>
    </row>
    <row r="45" spans="1:4" x14ac:dyDescent="0.2">
      <c r="A45" s="8" t="s">
        <v>33</v>
      </c>
      <c r="B45" s="17">
        <v>6675</v>
      </c>
      <c r="C45" s="22">
        <v>2.4254681647940073</v>
      </c>
      <c r="D45" s="19"/>
    </row>
    <row r="46" spans="1:4" x14ac:dyDescent="0.2">
      <c r="A46" s="13" t="s">
        <v>84</v>
      </c>
      <c r="B46" s="16">
        <f>SUM(B47:B68)</f>
        <v>144950</v>
      </c>
      <c r="C46" s="21">
        <v>2.3406002069679199</v>
      </c>
      <c r="D46" s="19"/>
    </row>
    <row r="47" spans="1:4" x14ac:dyDescent="0.2">
      <c r="A47" s="8" t="s">
        <v>34</v>
      </c>
      <c r="B47" s="17">
        <v>97820</v>
      </c>
      <c r="C47" s="22">
        <v>2.2845532610918013</v>
      </c>
      <c r="D47" s="19"/>
    </row>
    <row r="48" spans="1:4" x14ac:dyDescent="0.2">
      <c r="A48" s="8" t="s">
        <v>35</v>
      </c>
      <c r="B48" s="17">
        <v>20470</v>
      </c>
      <c r="C48" s="22">
        <v>2.5293111871030778</v>
      </c>
      <c r="D48" s="19"/>
    </row>
    <row r="49" spans="1:4" x14ac:dyDescent="0.2">
      <c r="A49" s="8" t="s">
        <v>36</v>
      </c>
      <c r="B49" s="17">
        <v>2250</v>
      </c>
      <c r="C49" s="22">
        <v>2.4044444444444446</v>
      </c>
      <c r="D49" s="19"/>
    </row>
    <row r="50" spans="1:4" x14ac:dyDescent="0.2">
      <c r="A50" s="8" t="s">
        <v>37</v>
      </c>
      <c r="B50" s="17">
        <v>2415</v>
      </c>
      <c r="C50" s="22">
        <v>2.3333333333333335</v>
      </c>
      <c r="D50" s="19"/>
    </row>
    <row r="51" spans="1:4" x14ac:dyDescent="0.2">
      <c r="A51" s="9" t="s">
        <v>38</v>
      </c>
      <c r="B51" s="17">
        <v>915</v>
      </c>
      <c r="C51" s="22">
        <v>2.3005464480874318</v>
      </c>
      <c r="D51" s="19"/>
    </row>
    <row r="52" spans="1:4" x14ac:dyDescent="0.2">
      <c r="A52" s="8" t="s">
        <v>39</v>
      </c>
      <c r="B52" s="17">
        <v>750</v>
      </c>
      <c r="C52" s="22">
        <v>2.6066666666666665</v>
      </c>
      <c r="D52" s="19"/>
    </row>
    <row r="53" spans="1:4" x14ac:dyDescent="0.2">
      <c r="A53" s="8" t="s">
        <v>40</v>
      </c>
      <c r="B53" s="17">
        <v>4300</v>
      </c>
      <c r="C53" s="22">
        <v>2.4790697674418603</v>
      </c>
      <c r="D53" s="19"/>
    </row>
    <row r="54" spans="1:4" x14ac:dyDescent="0.2">
      <c r="A54" s="8" t="s">
        <v>41</v>
      </c>
      <c r="B54" s="17">
        <v>80</v>
      </c>
      <c r="C54" s="22">
        <v>2.0625</v>
      </c>
      <c r="D54" s="19"/>
    </row>
    <row r="55" spans="1:4" x14ac:dyDescent="0.2">
      <c r="A55" s="9" t="s">
        <v>42</v>
      </c>
      <c r="B55" s="17">
        <v>5405</v>
      </c>
      <c r="C55" s="22">
        <v>2.5966697502312672</v>
      </c>
      <c r="D55" s="19"/>
    </row>
    <row r="56" spans="1:4" x14ac:dyDescent="0.2">
      <c r="A56" s="8" t="s">
        <v>43</v>
      </c>
      <c r="B56" s="17">
        <v>525</v>
      </c>
      <c r="C56" s="22">
        <v>2.4666666666666668</v>
      </c>
      <c r="D56" s="19"/>
    </row>
    <row r="57" spans="1:4" x14ac:dyDescent="0.2">
      <c r="A57" s="8" t="s">
        <v>44</v>
      </c>
      <c r="B57" s="17">
        <v>530</v>
      </c>
      <c r="C57" s="22">
        <v>2.0283018867924527</v>
      </c>
      <c r="D57" s="19"/>
    </row>
    <row r="58" spans="1:4" x14ac:dyDescent="0.2">
      <c r="A58" s="8" t="s">
        <v>45</v>
      </c>
      <c r="B58" s="17">
        <v>2280</v>
      </c>
      <c r="C58" s="22">
        <v>2.4254385964912282</v>
      </c>
      <c r="D58" s="19"/>
    </row>
    <row r="59" spans="1:4" x14ac:dyDescent="0.2">
      <c r="A59" s="8" t="s">
        <v>46</v>
      </c>
      <c r="B59" s="17">
        <v>935</v>
      </c>
      <c r="C59" s="22">
        <v>2</v>
      </c>
      <c r="D59" s="19"/>
    </row>
    <row r="60" spans="1:4" x14ac:dyDescent="0.2">
      <c r="A60" s="8" t="s">
        <v>47</v>
      </c>
      <c r="B60" s="17">
        <v>95</v>
      </c>
      <c r="C60" s="22">
        <v>2.736842105263158</v>
      </c>
      <c r="D60" s="19"/>
    </row>
    <row r="61" spans="1:4" x14ac:dyDescent="0.2">
      <c r="A61" s="8" t="s">
        <v>48</v>
      </c>
      <c r="B61" s="17">
        <v>360</v>
      </c>
      <c r="C61" s="22">
        <v>2.2638888888888888</v>
      </c>
      <c r="D61" s="19"/>
    </row>
    <row r="62" spans="1:4" x14ac:dyDescent="0.2">
      <c r="A62" s="8" t="s">
        <v>49</v>
      </c>
      <c r="B62" s="17">
        <v>825</v>
      </c>
      <c r="C62" s="22">
        <v>2.2969696969696969</v>
      </c>
      <c r="D62" s="19"/>
    </row>
    <row r="63" spans="1:4" x14ac:dyDescent="0.2">
      <c r="A63" s="8" t="s">
        <v>50</v>
      </c>
      <c r="B63" s="17">
        <v>570</v>
      </c>
      <c r="C63" s="22">
        <v>2.2105263157894739</v>
      </c>
      <c r="D63" s="19"/>
    </row>
    <row r="64" spans="1:4" x14ac:dyDescent="0.2">
      <c r="A64" s="8" t="s">
        <v>51</v>
      </c>
      <c r="B64" s="17">
        <v>845</v>
      </c>
      <c r="C64" s="22">
        <v>2.3431952662721893</v>
      </c>
      <c r="D64" s="19"/>
    </row>
    <row r="65" spans="1:4" x14ac:dyDescent="0.2">
      <c r="A65" s="8" t="s">
        <v>52</v>
      </c>
      <c r="B65" s="17">
        <v>1245</v>
      </c>
      <c r="C65" s="22">
        <v>2.2891566265060241</v>
      </c>
      <c r="D65" s="19"/>
    </row>
    <row r="66" spans="1:4" x14ac:dyDescent="0.2">
      <c r="A66" s="8" t="s">
        <v>53</v>
      </c>
      <c r="B66" s="17">
        <v>935</v>
      </c>
      <c r="C66" s="22">
        <v>2.2941176470588234</v>
      </c>
      <c r="D66" s="19"/>
    </row>
    <row r="67" spans="1:4" x14ac:dyDescent="0.2">
      <c r="A67" s="8" t="s">
        <v>54</v>
      </c>
      <c r="B67" s="17">
        <v>780</v>
      </c>
      <c r="C67" s="22">
        <v>2.2115384615384617</v>
      </c>
      <c r="D67" s="19"/>
    </row>
    <row r="68" spans="1:4" x14ac:dyDescent="0.2">
      <c r="A68" s="8" t="s">
        <v>55</v>
      </c>
      <c r="B68" s="17">
        <v>620</v>
      </c>
      <c r="C68" s="22">
        <v>2.185483870967742</v>
      </c>
      <c r="D68" s="19"/>
    </row>
    <row r="69" spans="1:4" x14ac:dyDescent="0.2">
      <c r="A69" s="13" t="s">
        <v>85</v>
      </c>
      <c r="B69" s="16">
        <f>B70+B71+B72</f>
        <v>133170</v>
      </c>
      <c r="C69" s="21">
        <v>2.2613576631373431</v>
      </c>
      <c r="D69" s="19"/>
    </row>
    <row r="70" spans="1:4" x14ac:dyDescent="0.2">
      <c r="A70" s="8" t="s">
        <v>56</v>
      </c>
      <c r="B70" s="17">
        <v>122520</v>
      </c>
      <c r="C70" s="22">
        <v>2.2482043747959515</v>
      </c>
      <c r="D70" s="19"/>
    </row>
    <row r="71" spans="1:4" x14ac:dyDescent="0.2">
      <c r="A71" s="8" t="s">
        <v>57</v>
      </c>
      <c r="B71" s="17">
        <v>4430</v>
      </c>
      <c r="C71" s="22">
        <v>2.4616252821670428</v>
      </c>
      <c r="D71" s="19"/>
    </row>
    <row r="72" spans="1:4" x14ac:dyDescent="0.2">
      <c r="A72" s="8" t="s">
        <v>58</v>
      </c>
      <c r="B72" s="17">
        <v>6220</v>
      </c>
      <c r="C72" s="22">
        <v>2.377813504823151</v>
      </c>
      <c r="D72" s="19"/>
    </row>
    <row r="73" spans="1:4" x14ac:dyDescent="0.2">
      <c r="A73" s="13" t="s">
        <v>86</v>
      </c>
      <c r="B73" s="16">
        <f>B74+B75+B76+B77+B78+B79+B80+B81+B82+B83+B84+B85+B86+B87</f>
        <v>22140</v>
      </c>
      <c r="C73" s="21">
        <v>2.3568202348690153</v>
      </c>
      <c r="D73" s="19"/>
    </row>
    <row r="74" spans="1:4" x14ac:dyDescent="0.2">
      <c r="A74" s="8" t="s">
        <v>59</v>
      </c>
      <c r="B74" s="17">
        <v>1575</v>
      </c>
      <c r="C74" s="22">
        <v>2.3047619047619046</v>
      </c>
      <c r="D74" s="19"/>
    </row>
    <row r="75" spans="1:4" x14ac:dyDescent="0.2">
      <c r="A75" s="8" t="s">
        <v>60</v>
      </c>
      <c r="B75" s="17">
        <v>195</v>
      </c>
      <c r="C75" s="22">
        <v>2.6666666666666665</v>
      </c>
      <c r="D75" s="19"/>
    </row>
    <row r="76" spans="1:4" x14ac:dyDescent="0.2">
      <c r="A76" s="8" t="s">
        <v>61</v>
      </c>
      <c r="B76" s="17">
        <v>2695</v>
      </c>
      <c r="C76" s="22">
        <v>2.287569573283859</v>
      </c>
      <c r="D76" s="19"/>
    </row>
    <row r="77" spans="1:4" x14ac:dyDescent="0.2">
      <c r="A77" s="9" t="s">
        <v>62</v>
      </c>
      <c r="B77" s="17">
        <v>5685</v>
      </c>
      <c r="C77" s="22">
        <v>2.4001759014951629</v>
      </c>
      <c r="D77" s="19"/>
    </row>
    <row r="78" spans="1:4" x14ac:dyDescent="0.2">
      <c r="A78" s="9" t="s">
        <v>63</v>
      </c>
      <c r="B78" s="17">
        <v>755</v>
      </c>
      <c r="C78" s="22">
        <v>2.4370860927152318</v>
      </c>
      <c r="D78" s="19"/>
    </row>
    <row r="79" spans="1:4" x14ac:dyDescent="0.2">
      <c r="A79" s="9" t="s">
        <v>64</v>
      </c>
      <c r="B79" s="17">
        <v>3315</v>
      </c>
      <c r="C79" s="22">
        <v>2.3273001508295628</v>
      </c>
      <c r="D79" s="19"/>
    </row>
    <row r="80" spans="1:4" x14ac:dyDescent="0.2">
      <c r="A80" s="9" t="s">
        <v>65</v>
      </c>
      <c r="B80" s="17">
        <v>2500</v>
      </c>
      <c r="C80" s="22">
        <v>2.278</v>
      </c>
      <c r="D80" s="19"/>
    </row>
    <row r="81" spans="1:4" x14ac:dyDescent="0.2">
      <c r="A81" s="9" t="s">
        <v>66</v>
      </c>
      <c r="B81" s="17">
        <v>345</v>
      </c>
      <c r="C81" s="22">
        <v>2</v>
      </c>
      <c r="D81" s="19"/>
    </row>
    <row r="82" spans="1:4" x14ac:dyDescent="0.2">
      <c r="A82" s="9" t="s">
        <v>67</v>
      </c>
      <c r="B82" s="17">
        <v>320</v>
      </c>
      <c r="C82" s="22">
        <v>2.46875</v>
      </c>
      <c r="D82" s="19"/>
    </row>
    <row r="83" spans="1:4" x14ac:dyDescent="0.2">
      <c r="A83" s="9" t="s">
        <v>68</v>
      </c>
      <c r="B83" s="17">
        <v>2710</v>
      </c>
      <c r="C83" s="22">
        <v>2.4557195571955721</v>
      </c>
      <c r="D83" s="19"/>
    </row>
    <row r="84" spans="1:4" x14ac:dyDescent="0.2">
      <c r="A84" s="9" t="s">
        <v>69</v>
      </c>
      <c r="B84" s="17">
        <v>310</v>
      </c>
      <c r="C84" s="22">
        <v>2.5</v>
      </c>
      <c r="D84" s="19"/>
    </row>
    <row r="85" spans="1:4" x14ac:dyDescent="0.2">
      <c r="A85" s="9" t="s">
        <v>70</v>
      </c>
      <c r="B85" s="17">
        <v>925</v>
      </c>
      <c r="C85" s="22">
        <v>2.3297297297297299</v>
      </c>
      <c r="D85" s="19"/>
    </row>
    <row r="86" spans="1:4" x14ac:dyDescent="0.2">
      <c r="A86" s="9" t="s">
        <v>71</v>
      </c>
      <c r="B86" s="17">
        <v>270</v>
      </c>
      <c r="C86" s="22">
        <v>2.1666666666666665</v>
      </c>
      <c r="D86" s="19"/>
    </row>
    <row r="87" spans="1:4" x14ac:dyDescent="0.2">
      <c r="A87" s="9" t="s">
        <v>72</v>
      </c>
      <c r="B87" s="17">
        <v>540</v>
      </c>
      <c r="C87" s="22">
        <v>2.4444444444444446</v>
      </c>
      <c r="D87" s="19"/>
    </row>
    <row r="88" spans="1:4" x14ac:dyDescent="0.2">
      <c r="A88" s="13" t="s">
        <v>88</v>
      </c>
      <c r="B88" s="16">
        <f>B89+B90+B91</f>
        <v>29055</v>
      </c>
      <c r="C88" s="21">
        <v>2.2939253140595421</v>
      </c>
      <c r="D88" s="19"/>
    </row>
    <row r="89" spans="1:4" x14ac:dyDescent="0.2">
      <c r="A89" s="8" t="s">
        <v>73</v>
      </c>
      <c r="B89" s="17">
        <v>18335</v>
      </c>
      <c r="C89" s="22">
        <v>2.3095173166075811</v>
      </c>
      <c r="D89" s="19"/>
    </row>
    <row r="90" spans="1:4" x14ac:dyDescent="0.2">
      <c r="A90" s="8" t="s">
        <v>74</v>
      </c>
      <c r="B90" s="17">
        <v>5315</v>
      </c>
      <c r="C90" s="22">
        <v>2.2944496707431798</v>
      </c>
      <c r="D90" s="19"/>
    </row>
    <row r="91" spans="1:4" x14ac:dyDescent="0.2">
      <c r="A91" s="8" t="s">
        <v>75</v>
      </c>
      <c r="B91" s="17">
        <v>5405</v>
      </c>
      <c r="C91" s="22">
        <v>2.240518038852914</v>
      </c>
      <c r="D91" s="19"/>
    </row>
    <row r="92" spans="1:4" x14ac:dyDescent="0.2">
      <c r="A92" s="13" t="s">
        <v>87</v>
      </c>
      <c r="B92" s="16">
        <f>B93+B94+B95+B96+B97</f>
        <v>34055</v>
      </c>
      <c r="C92" s="21">
        <v>2.2993686683306418</v>
      </c>
      <c r="D92" s="19"/>
    </row>
    <row r="93" spans="1:4" x14ac:dyDescent="0.2">
      <c r="A93" s="8" t="s">
        <v>76</v>
      </c>
      <c r="B93" s="17">
        <v>18940</v>
      </c>
      <c r="C93" s="22">
        <v>2.3080781414994722</v>
      </c>
      <c r="D93" s="19"/>
    </row>
    <row r="94" spans="1:4" x14ac:dyDescent="0.2">
      <c r="A94" s="8" t="s">
        <v>77</v>
      </c>
      <c r="B94" s="17">
        <v>7735</v>
      </c>
      <c r="C94" s="22">
        <v>2.3251454427925018</v>
      </c>
      <c r="D94" s="19"/>
    </row>
    <row r="95" spans="1:4" x14ac:dyDescent="0.2">
      <c r="A95" s="8" t="s">
        <v>78</v>
      </c>
      <c r="B95" s="17">
        <v>6015</v>
      </c>
      <c r="C95" s="22">
        <v>2.3175394846217787</v>
      </c>
      <c r="D95" s="19"/>
    </row>
    <row r="96" spans="1:4" x14ac:dyDescent="0.2">
      <c r="A96" s="9" t="s">
        <v>79</v>
      </c>
      <c r="B96" s="17">
        <v>410</v>
      </c>
      <c r="C96" s="22">
        <v>2.1341463414634148</v>
      </c>
      <c r="D96" s="19"/>
    </row>
    <row r="97" spans="1:4" x14ac:dyDescent="0.2">
      <c r="A97" s="8" t="s">
        <v>80</v>
      </c>
      <c r="B97" s="17">
        <v>955</v>
      </c>
      <c r="C97" s="22">
        <v>1.87434554973822</v>
      </c>
      <c r="D97" s="19"/>
    </row>
    <row r="98" spans="1:4" x14ac:dyDescent="0.2">
      <c r="C98" s="18"/>
    </row>
    <row r="99" spans="1:4" x14ac:dyDescent="0.2">
      <c r="A99" s="4" t="s">
        <v>90</v>
      </c>
      <c r="C99" s="18"/>
    </row>
    <row r="100" spans="1:4" x14ac:dyDescent="0.2">
      <c r="A100" s="3" t="s">
        <v>1</v>
      </c>
      <c r="C100" s="18"/>
    </row>
    <row r="101" spans="1:4" x14ac:dyDescent="0.2">
      <c r="C101" s="18"/>
    </row>
    <row r="102" spans="1:4" x14ac:dyDescent="0.2">
      <c r="C102" s="18"/>
    </row>
    <row r="103" spans="1:4" x14ac:dyDescent="0.2">
      <c r="C103" s="18"/>
    </row>
    <row r="104" spans="1:4" x14ac:dyDescent="0.2">
      <c r="C104" s="18"/>
    </row>
    <row r="105" spans="1:4" x14ac:dyDescent="0.2">
      <c r="C105" s="18"/>
    </row>
    <row r="106" spans="1:4" x14ac:dyDescent="0.2">
      <c r="C106" s="18"/>
    </row>
    <row r="107" spans="1:4" x14ac:dyDescent="0.2">
      <c r="C107" s="18"/>
    </row>
    <row r="108" spans="1:4" x14ac:dyDescent="0.2">
      <c r="C108" s="18"/>
    </row>
    <row r="109" spans="1:4" x14ac:dyDescent="0.2">
      <c r="C109" s="18"/>
    </row>
    <row r="110" spans="1:4" x14ac:dyDescent="0.2">
      <c r="C110" s="18"/>
    </row>
    <row r="111" spans="1:4" x14ac:dyDescent="0.2">
      <c r="C111" s="18"/>
    </row>
    <row r="112" spans="1:4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9" sqref="A9"/>
    </sheetView>
  </sheetViews>
  <sheetFormatPr baseColWidth="10" defaultRowHeight="12.75" x14ac:dyDescent="0.2"/>
  <cols>
    <col min="1" max="1" width="28.28515625" style="2" bestFit="1" customWidth="1"/>
    <col min="2" max="3" width="11.5703125" style="2" bestFit="1" customWidth="1"/>
    <col min="4" max="16384" width="11.42578125" style="2"/>
  </cols>
  <sheetData>
    <row r="1" spans="1:10" ht="23.25" customHeight="1" x14ac:dyDescent="0.35">
      <c r="A1" s="6"/>
    </row>
    <row r="2" spans="1:10" ht="23.25" customHeight="1" x14ac:dyDescent="0.35">
      <c r="A2" s="6"/>
    </row>
    <row r="3" spans="1:10" ht="23.25" customHeight="1" x14ac:dyDescent="0.35">
      <c r="A3" s="6"/>
    </row>
    <row r="4" spans="1:10" ht="23.25" customHeight="1" x14ac:dyDescent="0.35">
      <c r="A4" s="6"/>
    </row>
    <row r="5" spans="1:10" ht="15" customHeight="1" x14ac:dyDescent="0.25">
      <c r="A5" s="1" t="s">
        <v>0</v>
      </c>
    </row>
    <row r="6" spans="1:10" ht="15.75" customHeight="1" x14ac:dyDescent="0.25">
      <c r="A6" s="5" t="s">
        <v>89</v>
      </c>
    </row>
    <row r="7" spans="1:10" ht="21" customHeight="1" x14ac:dyDescent="0.35">
      <c r="A7" s="7" t="s">
        <v>118</v>
      </c>
    </row>
    <row r="8" spans="1:10" ht="15" customHeight="1" x14ac:dyDescent="0.25">
      <c r="A8" s="1" t="s">
        <v>117</v>
      </c>
    </row>
    <row r="9" spans="1:10" ht="15" customHeight="1" x14ac:dyDescent="0.25">
      <c r="A9" s="1"/>
    </row>
    <row r="10" spans="1:10" s="23" customFormat="1" ht="14.25" x14ac:dyDescent="0.2">
      <c r="A10" s="52" t="s">
        <v>116</v>
      </c>
      <c r="B10" s="51"/>
      <c r="C10" s="51"/>
      <c r="D10" s="51"/>
    </row>
    <row r="11" spans="1:10" s="23" customFormat="1" ht="15" customHeight="1" x14ac:dyDescent="0.2">
      <c r="A11" s="50" t="s">
        <v>115</v>
      </c>
      <c r="B11" s="49" t="s">
        <v>91</v>
      </c>
      <c r="C11" s="48"/>
      <c r="D11" s="47"/>
      <c r="E11" s="49" t="s">
        <v>114</v>
      </c>
      <c r="F11" s="48"/>
      <c r="G11" s="47"/>
      <c r="H11" s="49" t="s">
        <v>113</v>
      </c>
      <c r="I11" s="48"/>
      <c r="J11" s="47"/>
    </row>
    <row r="12" spans="1:10" s="23" customFormat="1" ht="15" customHeight="1" x14ac:dyDescent="0.2">
      <c r="A12" s="46"/>
      <c r="B12" s="44" t="s">
        <v>112</v>
      </c>
      <c r="C12" s="43" t="s">
        <v>111</v>
      </c>
      <c r="D12" s="42" t="s">
        <v>110</v>
      </c>
      <c r="E12" s="43" t="s">
        <v>112</v>
      </c>
      <c r="F12" s="43" t="s">
        <v>111</v>
      </c>
      <c r="G12" s="42" t="s">
        <v>110</v>
      </c>
      <c r="H12" s="43" t="s">
        <v>112</v>
      </c>
      <c r="I12" s="43" t="s">
        <v>111</v>
      </c>
      <c r="J12" s="42" t="s">
        <v>110</v>
      </c>
    </row>
    <row r="13" spans="1:10" s="23" customFormat="1" ht="14.25" x14ac:dyDescent="0.2">
      <c r="A13" s="45"/>
      <c r="B13" s="44"/>
      <c r="C13" s="43"/>
      <c r="D13" s="42"/>
      <c r="E13" s="43"/>
      <c r="F13" s="43"/>
      <c r="G13" s="42"/>
      <c r="H13" s="43"/>
      <c r="I13" s="43"/>
      <c r="J13" s="42"/>
    </row>
    <row r="14" spans="1:10" s="23" customFormat="1" ht="14.25" x14ac:dyDescent="0.2">
      <c r="A14" s="41"/>
      <c r="B14" s="41"/>
      <c r="C14" s="41"/>
      <c r="D14" s="40"/>
      <c r="E14" s="41"/>
      <c r="F14" s="41"/>
      <c r="G14" s="40"/>
      <c r="H14" s="41"/>
      <c r="I14" s="41"/>
      <c r="J14" s="40"/>
    </row>
    <row r="15" spans="1:10" s="23" customFormat="1" ht="14.25" x14ac:dyDescent="0.2">
      <c r="A15" s="39" t="s">
        <v>109</v>
      </c>
      <c r="B15" s="38">
        <v>457798</v>
      </c>
      <c r="C15" s="36">
        <v>100</v>
      </c>
      <c r="D15" s="36">
        <v>2.3356917242976158</v>
      </c>
      <c r="E15" s="38">
        <v>389402</v>
      </c>
      <c r="F15" s="36">
        <v>100</v>
      </c>
      <c r="G15" s="36">
        <v>2.7126157544131773</v>
      </c>
      <c r="H15" s="38">
        <v>353253</v>
      </c>
      <c r="I15" s="37">
        <v>100</v>
      </c>
      <c r="J15" s="36">
        <v>3.1189232646290335</v>
      </c>
    </row>
    <row r="16" spans="1:10" s="23" customFormat="1" ht="14.25" x14ac:dyDescent="0.2">
      <c r="A16" s="35" t="s">
        <v>108</v>
      </c>
      <c r="B16" s="33">
        <v>124397</v>
      </c>
      <c r="C16" s="34">
        <v>27.172901585415399</v>
      </c>
      <c r="D16" s="31">
        <v>1</v>
      </c>
      <c r="E16" s="33">
        <v>83542</v>
      </c>
      <c r="F16" s="34">
        <v>21.453921654228793</v>
      </c>
      <c r="G16" s="31">
        <v>1</v>
      </c>
      <c r="H16" s="33">
        <v>50251</v>
      </c>
      <c r="I16" s="32">
        <v>14.225215355566689</v>
      </c>
      <c r="J16" s="31">
        <v>1</v>
      </c>
    </row>
    <row r="17" spans="1:10" s="23" customFormat="1" ht="14.25" x14ac:dyDescent="0.2">
      <c r="A17" s="35" t="s">
        <v>107</v>
      </c>
      <c r="B17" s="33">
        <v>14940</v>
      </c>
      <c r="C17" s="34">
        <v>3.2634480709832721</v>
      </c>
      <c r="D17" s="31">
        <v>2.1763721552878179</v>
      </c>
      <c r="E17" s="33">
        <v>16813</v>
      </c>
      <c r="F17" s="34">
        <v>4.3176460316074392</v>
      </c>
      <c r="G17" s="31">
        <v>2.3576993992743711</v>
      </c>
      <c r="H17" s="33">
        <v>11859</v>
      </c>
      <c r="I17" s="32">
        <v>3.357084016271624</v>
      </c>
      <c r="J17" s="31">
        <v>2.3658824521460495</v>
      </c>
    </row>
    <row r="18" spans="1:10" s="23" customFormat="1" ht="14.25" x14ac:dyDescent="0.2">
      <c r="A18" s="35" t="s">
        <v>106</v>
      </c>
      <c r="B18" s="33">
        <v>10435</v>
      </c>
      <c r="C18" s="34">
        <v>2.2793895997798153</v>
      </c>
      <c r="D18" s="31">
        <v>2.2189746046957355</v>
      </c>
      <c r="E18" s="33">
        <v>13946</v>
      </c>
      <c r="F18" s="34">
        <v>3.5813888988757121</v>
      </c>
      <c r="G18" s="31">
        <v>2.3976767531908791</v>
      </c>
      <c r="H18" s="33">
        <v>9862</v>
      </c>
      <c r="I18" s="32">
        <v>2.7917668073590316</v>
      </c>
      <c r="J18" s="31">
        <v>2.3058203204218213</v>
      </c>
    </row>
    <row r="19" spans="1:10" s="23" customFormat="1" ht="14.25" x14ac:dyDescent="0.2">
      <c r="A19" s="35" t="s">
        <v>105</v>
      </c>
      <c r="B19" s="33">
        <v>4505</v>
      </c>
      <c r="C19" s="34">
        <v>0.98405847120345658</v>
      </c>
      <c r="D19" s="31">
        <v>2.0776914539400666</v>
      </c>
      <c r="E19" s="33">
        <v>2867</v>
      </c>
      <c r="F19" s="34">
        <v>0.7362571327317271</v>
      </c>
      <c r="G19" s="31">
        <v>2.1632368329264038</v>
      </c>
      <c r="H19" s="33">
        <v>1997</v>
      </c>
      <c r="I19" s="32">
        <v>0.56531720891259241</v>
      </c>
      <c r="J19" s="31">
        <v>2.6624937406109166</v>
      </c>
    </row>
    <row r="20" spans="1:10" s="23" customFormat="1" ht="14.25" x14ac:dyDescent="0.2">
      <c r="A20" s="35" t="s">
        <v>104</v>
      </c>
      <c r="B20" s="33">
        <v>235717</v>
      </c>
      <c r="C20" s="34">
        <v>51.489303142433997</v>
      </c>
      <c r="D20" s="31">
        <v>2.8058434478633276</v>
      </c>
      <c r="E20" s="33">
        <v>205450</v>
      </c>
      <c r="F20" s="34">
        <v>52.760386438693175</v>
      </c>
      <c r="G20" s="31">
        <v>3.0581990752007786</v>
      </c>
      <c r="H20" s="33">
        <v>211354</v>
      </c>
      <c r="I20" s="32">
        <v>59.830772845524315</v>
      </c>
      <c r="J20" s="31">
        <v>3.2978131476101704</v>
      </c>
    </row>
    <row r="21" spans="1:10" s="23" customFormat="1" ht="14.25" x14ac:dyDescent="0.2">
      <c r="A21" s="35" t="s">
        <v>103</v>
      </c>
      <c r="B21" s="33">
        <v>104061</v>
      </c>
      <c r="C21" s="34">
        <v>22.730767718513405</v>
      </c>
      <c r="D21" s="31">
        <v>2.0083604808717963</v>
      </c>
      <c r="E21" s="33">
        <v>69748</v>
      </c>
      <c r="F21" s="34">
        <v>17.911566966784967</v>
      </c>
      <c r="G21" s="31">
        <v>2</v>
      </c>
      <c r="H21" s="33">
        <v>61617</v>
      </c>
      <c r="I21" s="32">
        <v>17.442739339793292</v>
      </c>
      <c r="J21" s="31">
        <v>2</v>
      </c>
    </row>
    <row r="22" spans="1:10" s="23" customFormat="1" ht="14.25" x14ac:dyDescent="0.2">
      <c r="A22" s="35" t="s">
        <v>102</v>
      </c>
      <c r="B22" s="33">
        <v>131656</v>
      </c>
      <c r="C22" s="34">
        <v>28.758535423920595</v>
      </c>
      <c r="D22" s="31">
        <v>3.4361745761681961</v>
      </c>
      <c r="E22" s="33">
        <v>135702</v>
      </c>
      <c r="F22" s="34">
        <v>34.848819471908207</v>
      </c>
      <c r="G22" s="31">
        <v>3.6020913472166955</v>
      </c>
      <c r="H22" s="33">
        <v>149737</v>
      </c>
      <c r="I22" s="32">
        <v>42.388033505731023</v>
      </c>
      <c r="J22" s="31">
        <v>3.8318652036570788</v>
      </c>
    </row>
    <row r="23" spans="1:10" s="23" customFormat="1" ht="14.25" x14ac:dyDescent="0.2">
      <c r="A23" s="35" t="s">
        <v>101</v>
      </c>
      <c r="B23" s="33">
        <v>46050</v>
      </c>
      <c r="C23" s="34">
        <v>10.059021664576953</v>
      </c>
      <c r="D23" s="31">
        <v>2.2491856677524429</v>
      </c>
      <c r="E23" s="33">
        <v>33053</v>
      </c>
      <c r="F23" s="34">
        <v>8.4881433582775632</v>
      </c>
      <c r="G23" s="31">
        <v>2.4251051341784406</v>
      </c>
      <c r="H23" s="33">
        <v>27013</v>
      </c>
      <c r="I23" s="32">
        <v>7.6469272730875604</v>
      </c>
      <c r="J23" s="31">
        <v>2.5772776070780736</v>
      </c>
    </row>
    <row r="24" spans="1:10" s="23" customFormat="1" ht="14.25" x14ac:dyDescent="0.2">
      <c r="A24" s="35" t="s">
        <v>100</v>
      </c>
      <c r="B24" s="33">
        <v>8452</v>
      </c>
      <c r="C24" s="34">
        <v>1.8462291228882606</v>
      </c>
      <c r="D24" s="31">
        <v>2.1999526739233319</v>
      </c>
      <c r="E24" s="33">
        <v>5135</v>
      </c>
      <c r="F24" s="34">
        <v>1.3186886559391067</v>
      </c>
      <c r="G24" s="31">
        <v>2.4035053554040897</v>
      </c>
      <c r="H24" s="33">
        <v>3822</v>
      </c>
      <c r="I24" s="32">
        <v>1.0819441023855423</v>
      </c>
      <c r="J24" s="31">
        <v>2.5716902145473575</v>
      </c>
    </row>
    <row r="25" spans="1:10" s="23" customFormat="1" ht="14.25" x14ac:dyDescent="0.2">
      <c r="A25" s="35" t="s">
        <v>99</v>
      </c>
      <c r="B25" s="33">
        <v>37598</v>
      </c>
      <c r="C25" s="34">
        <v>8.2127925416886924</v>
      </c>
      <c r="D25" s="31">
        <v>2.2602532049577104</v>
      </c>
      <c r="E25" s="33">
        <v>27918</v>
      </c>
      <c r="F25" s="34">
        <v>7.1694547023384567</v>
      </c>
      <c r="G25" s="31">
        <v>2.4290780141843973</v>
      </c>
      <c r="H25" s="33">
        <v>23191</v>
      </c>
      <c r="I25" s="32">
        <v>6.5649831707020185</v>
      </c>
      <c r="J25" s="31">
        <v>2.5781984390496313</v>
      </c>
    </row>
    <row r="26" spans="1:10" s="23" customFormat="1" ht="14.25" x14ac:dyDescent="0.2">
      <c r="A26" s="35" t="s">
        <v>98</v>
      </c>
      <c r="B26" s="33">
        <v>28169</v>
      </c>
      <c r="C26" s="34">
        <v>6.1531505161665185</v>
      </c>
      <c r="D26" s="31">
        <v>3.7428733714366857</v>
      </c>
      <c r="E26" s="33">
        <v>37497</v>
      </c>
      <c r="F26" s="34">
        <v>9.629380434615129</v>
      </c>
      <c r="G26" s="31">
        <v>4.0593647491799345</v>
      </c>
      <c r="H26" s="33">
        <v>33939</v>
      </c>
      <c r="I26" s="32">
        <v>9.6075617192210689</v>
      </c>
      <c r="J26" s="31">
        <v>4.3724623589380949</v>
      </c>
    </row>
    <row r="27" spans="1:10" s="23" customFormat="1" ht="14.25" x14ac:dyDescent="0.2">
      <c r="A27" s="35" t="s">
        <v>97</v>
      </c>
      <c r="B27" s="33">
        <v>8525</v>
      </c>
      <c r="C27" s="34">
        <v>1.862175020423855</v>
      </c>
      <c r="D27" s="31">
        <v>4.9231671554252197</v>
      </c>
      <c r="E27" s="33">
        <v>13047</v>
      </c>
      <c r="F27" s="34">
        <v>3.3505220825779016</v>
      </c>
      <c r="G27" s="31">
        <v>5.5520809381467</v>
      </c>
      <c r="H27" s="33">
        <v>18837</v>
      </c>
      <c r="I27" s="32">
        <v>5.3324387903287445</v>
      </c>
      <c r="J27" s="31">
        <v>5.756649147953496</v>
      </c>
    </row>
    <row r="28" spans="1:10" s="23" customFormat="1" ht="14.25" x14ac:dyDescent="0.2">
      <c r="A28" s="35"/>
      <c r="B28" s="33"/>
      <c r="C28" s="34"/>
      <c r="D28" s="31"/>
      <c r="E28" s="33"/>
      <c r="F28" s="34"/>
      <c r="G28" s="31"/>
      <c r="H28" s="33"/>
      <c r="I28" s="32"/>
      <c r="J28" s="31"/>
    </row>
    <row r="29" spans="1:10" s="23" customFormat="1" ht="14.25" x14ac:dyDescent="0.2">
      <c r="A29" s="30" t="s">
        <v>96</v>
      </c>
      <c r="B29" s="29"/>
      <c r="C29" s="29"/>
      <c r="D29" s="28"/>
      <c r="E29" s="29"/>
      <c r="F29" s="29"/>
      <c r="G29" s="28"/>
      <c r="H29" s="27"/>
      <c r="I29" s="27"/>
      <c r="J29" s="27"/>
    </row>
    <row r="30" spans="1:10" s="23" customFormat="1" ht="14.25" x14ac:dyDescent="0.2">
      <c r="A30" s="26" t="s">
        <v>95</v>
      </c>
      <c r="B30" s="25"/>
      <c r="C30" s="25"/>
      <c r="D30" s="25"/>
      <c r="E30" s="24"/>
      <c r="F30" s="24"/>
      <c r="G30" s="24"/>
      <c r="H30" s="24"/>
      <c r="I30" s="24"/>
      <c r="J30" s="24"/>
    </row>
    <row r="31" spans="1:10" x14ac:dyDescent="0.2">
      <c r="C31" s="18"/>
    </row>
    <row r="32" spans="1:10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x14ac:dyDescent="0.2">
      <c r="C42" s="18"/>
    </row>
    <row r="43" spans="3:3" x14ac:dyDescent="0.2">
      <c r="C43" s="18"/>
    </row>
    <row r="44" spans="3:3" x14ac:dyDescent="0.2">
      <c r="C44" s="18"/>
    </row>
    <row r="45" spans="3:3" x14ac:dyDescent="0.2">
      <c r="C45" s="18"/>
    </row>
    <row r="46" spans="3:3" x14ac:dyDescent="0.2">
      <c r="C46" s="18"/>
    </row>
    <row r="47" spans="3:3" x14ac:dyDescent="0.2">
      <c r="C47" s="18"/>
    </row>
    <row r="48" spans="3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</sheetData>
  <mergeCells count="13">
    <mergeCell ref="E12:E13"/>
    <mergeCell ref="F12:F13"/>
    <mergeCell ref="G12:G13"/>
    <mergeCell ref="H12:H13"/>
    <mergeCell ref="I12:I13"/>
    <mergeCell ref="J12:J13"/>
    <mergeCell ref="A11:A13"/>
    <mergeCell ref="B11:D11"/>
    <mergeCell ref="E11:G11"/>
    <mergeCell ref="H11:J11"/>
    <mergeCell ref="B12:B13"/>
    <mergeCell ref="C12:C13"/>
    <mergeCell ref="D12: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16" sqref="D16"/>
    </sheetView>
  </sheetViews>
  <sheetFormatPr baseColWidth="10" defaultRowHeight="12.75" x14ac:dyDescent="0.2"/>
  <cols>
    <col min="1" max="1" width="90.5703125" style="2" customWidth="1"/>
    <col min="2" max="2" width="15.7109375" style="2" bestFit="1" customWidth="1"/>
    <col min="3" max="16384" width="11.42578125" style="2"/>
  </cols>
  <sheetData>
    <row r="1" spans="1:2" ht="23.25" customHeight="1" x14ac:dyDescent="0.35">
      <c r="A1" s="6"/>
    </row>
    <row r="2" spans="1:2" ht="23.25" customHeight="1" x14ac:dyDescent="0.35">
      <c r="A2" s="6"/>
    </row>
    <row r="3" spans="1:2" ht="23.25" customHeight="1" x14ac:dyDescent="0.35">
      <c r="A3" s="6"/>
    </row>
    <row r="4" spans="1:2" ht="23.25" customHeight="1" x14ac:dyDescent="0.35">
      <c r="A4" s="6"/>
    </row>
    <row r="5" spans="1:2" ht="15" customHeight="1" x14ac:dyDescent="0.25">
      <c r="A5" s="1" t="s">
        <v>0</v>
      </c>
    </row>
    <row r="6" spans="1:2" ht="15.75" customHeight="1" x14ac:dyDescent="0.25">
      <c r="A6" s="5" t="s">
        <v>89</v>
      </c>
    </row>
    <row r="7" spans="1:2" ht="21" customHeight="1" x14ac:dyDescent="0.35">
      <c r="A7" s="7" t="s">
        <v>134</v>
      </c>
    </row>
    <row r="8" spans="1:2" ht="15" customHeight="1" x14ac:dyDescent="0.25">
      <c r="A8" s="1" t="s">
        <v>91</v>
      </c>
    </row>
    <row r="9" spans="1:2" ht="15" customHeight="1" x14ac:dyDescent="0.25">
      <c r="A9" s="1"/>
    </row>
    <row r="10" spans="1:2" customFormat="1" x14ac:dyDescent="0.2">
      <c r="A10" s="63" t="s">
        <v>133</v>
      </c>
      <c r="B10" s="64" t="s">
        <v>132</v>
      </c>
    </row>
    <row r="11" spans="1:2" customFormat="1" x14ac:dyDescent="0.2">
      <c r="A11" s="63"/>
      <c r="B11" s="62" t="s">
        <v>131</v>
      </c>
    </row>
    <row r="12" spans="1:2" customFormat="1" x14ac:dyDescent="0.2">
      <c r="A12" s="61"/>
      <c r="B12" s="60"/>
    </row>
    <row r="13" spans="1:2" customFormat="1" ht="15" x14ac:dyDescent="0.25">
      <c r="A13" s="59" t="s">
        <v>130</v>
      </c>
      <c r="B13" s="57">
        <v>457798</v>
      </c>
    </row>
    <row r="14" spans="1:2" customFormat="1" x14ac:dyDescent="0.2">
      <c r="A14" s="58" t="s">
        <v>129</v>
      </c>
      <c r="B14" s="57">
        <v>31636</v>
      </c>
    </row>
    <row r="15" spans="1:2" customFormat="1" x14ac:dyDescent="0.2">
      <c r="A15" s="58" t="s">
        <v>128</v>
      </c>
      <c r="B15" s="57">
        <v>38845</v>
      </c>
    </row>
    <row r="16" spans="1:2" customFormat="1" x14ac:dyDescent="0.2">
      <c r="A16" s="58" t="s">
        <v>127</v>
      </c>
      <c r="B16" s="57">
        <v>41175</v>
      </c>
    </row>
    <row r="17" spans="1:2" customFormat="1" x14ac:dyDescent="0.2">
      <c r="A17" s="58" t="s">
        <v>126</v>
      </c>
      <c r="B17" s="57">
        <v>12741</v>
      </c>
    </row>
    <row r="18" spans="1:2" customFormat="1" x14ac:dyDescent="0.2">
      <c r="A18" s="58" t="s">
        <v>125</v>
      </c>
      <c r="B18" s="57">
        <v>19286</v>
      </c>
    </row>
    <row r="19" spans="1:2" customFormat="1" x14ac:dyDescent="0.2">
      <c r="A19" s="58" t="s">
        <v>124</v>
      </c>
      <c r="B19" s="57">
        <v>26764</v>
      </c>
    </row>
    <row r="20" spans="1:2" customFormat="1" x14ac:dyDescent="0.2">
      <c r="A20" s="58" t="s">
        <v>123</v>
      </c>
      <c r="B20" s="57">
        <v>104061</v>
      </c>
    </row>
    <row r="21" spans="1:2" customFormat="1" x14ac:dyDescent="0.2">
      <c r="A21" s="58" t="s">
        <v>122</v>
      </c>
      <c r="B21" s="57">
        <v>95926</v>
      </c>
    </row>
    <row r="22" spans="1:2" customFormat="1" x14ac:dyDescent="0.2">
      <c r="A22" s="58" t="s">
        <v>121</v>
      </c>
      <c r="B22" s="57">
        <v>35729</v>
      </c>
    </row>
    <row r="23" spans="1:2" customFormat="1" x14ac:dyDescent="0.2">
      <c r="A23" s="58" t="s">
        <v>120</v>
      </c>
      <c r="B23" s="57">
        <v>17978</v>
      </c>
    </row>
    <row r="24" spans="1:2" customFormat="1" x14ac:dyDescent="0.2">
      <c r="A24" s="56" t="s">
        <v>119</v>
      </c>
      <c r="B24" s="55">
        <v>33656</v>
      </c>
    </row>
    <row r="25" spans="1:2" customFormat="1" x14ac:dyDescent="0.2">
      <c r="A25" s="54"/>
      <c r="B25" s="53"/>
    </row>
    <row r="26" spans="1:2" customFormat="1" x14ac:dyDescent="0.2">
      <c r="A26" s="26" t="s">
        <v>96</v>
      </c>
    </row>
  </sheetData>
  <mergeCells count="1">
    <mergeCell ref="A10:A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32" sqref="C32"/>
    </sheetView>
  </sheetViews>
  <sheetFormatPr baseColWidth="10" defaultRowHeight="12.75" x14ac:dyDescent="0.2"/>
  <cols>
    <col min="1" max="1" width="24.85546875" style="2" customWidth="1"/>
    <col min="2" max="3" width="11.5703125" style="2" bestFit="1" customWidth="1"/>
    <col min="4" max="16384" width="11.42578125" style="2"/>
  </cols>
  <sheetData>
    <row r="1" spans="1:6" ht="23.25" customHeight="1" x14ac:dyDescent="0.35">
      <c r="A1" s="6"/>
    </row>
    <row r="2" spans="1:6" ht="23.25" customHeight="1" x14ac:dyDescent="0.35">
      <c r="A2" s="6"/>
    </row>
    <row r="3" spans="1:6" ht="23.25" customHeight="1" x14ac:dyDescent="0.35">
      <c r="A3" s="6"/>
    </row>
    <row r="4" spans="1:6" ht="23.25" customHeight="1" x14ac:dyDescent="0.35">
      <c r="A4" s="6"/>
    </row>
    <row r="5" spans="1:6" ht="15" customHeight="1" x14ac:dyDescent="0.25">
      <c r="A5" s="1" t="s">
        <v>0</v>
      </c>
    </row>
    <row r="6" spans="1:6" ht="15.75" customHeight="1" x14ac:dyDescent="0.25">
      <c r="A6" s="5" t="s">
        <v>89</v>
      </c>
    </row>
    <row r="7" spans="1:6" ht="21" customHeight="1" x14ac:dyDescent="0.35">
      <c r="A7" s="7" t="s">
        <v>138</v>
      </c>
    </row>
    <row r="8" spans="1:6" ht="15" customHeight="1" x14ac:dyDescent="0.25">
      <c r="A8" s="1" t="s">
        <v>91</v>
      </c>
    </row>
    <row r="9" spans="1:6" ht="15" customHeight="1" x14ac:dyDescent="0.25">
      <c r="A9" s="1"/>
    </row>
    <row r="10" spans="1:6" s="23" customFormat="1" ht="14.25" x14ac:dyDescent="0.2">
      <c r="A10" s="52" t="s">
        <v>116</v>
      </c>
      <c r="B10" s="51"/>
      <c r="C10" s="51"/>
      <c r="D10" s="51"/>
      <c r="E10" s="51"/>
      <c r="F10" s="51"/>
    </row>
    <row r="11" spans="1:6" s="23" customFormat="1" ht="15" customHeight="1" x14ac:dyDescent="0.2">
      <c r="A11" s="43" t="s">
        <v>115</v>
      </c>
      <c r="B11" s="43" t="s">
        <v>112</v>
      </c>
      <c r="C11" s="43" t="s">
        <v>111</v>
      </c>
      <c r="D11" s="43" t="s">
        <v>137</v>
      </c>
      <c r="E11" s="43" t="s">
        <v>111</v>
      </c>
      <c r="F11" s="42" t="s">
        <v>110</v>
      </c>
    </row>
    <row r="12" spans="1:6" s="23" customFormat="1" ht="14.25" x14ac:dyDescent="0.2">
      <c r="A12" s="43"/>
      <c r="B12" s="43"/>
      <c r="C12" s="43"/>
      <c r="D12" s="43"/>
      <c r="E12" s="43"/>
      <c r="F12" s="42"/>
    </row>
    <row r="13" spans="1:6" s="23" customFormat="1" ht="14.25" x14ac:dyDescent="0.2">
      <c r="A13" s="41"/>
      <c r="B13" s="41"/>
      <c r="C13" s="41"/>
      <c r="D13" s="41"/>
      <c r="E13" s="41"/>
      <c r="F13" s="40"/>
    </row>
    <row r="14" spans="1:6" s="23" customFormat="1" ht="14.25" x14ac:dyDescent="0.2">
      <c r="A14" s="39" t="s">
        <v>109</v>
      </c>
      <c r="B14" s="38">
        <v>457798</v>
      </c>
      <c r="C14" s="36">
        <v>100</v>
      </c>
      <c r="D14" s="38">
        <v>1069275</v>
      </c>
      <c r="E14" s="36">
        <v>100</v>
      </c>
      <c r="F14" s="36">
        <v>2.3356917242976158</v>
      </c>
    </row>
    <row r="15" spans="1:6" s="23" customFormat="1" ht="14.25" x14ac:dyDescent="0.2">
      <c r="A15" s="35" t="s">
        <v>108</v>
      </c>
      <c r="B15" s="33">
        <v>124397</v>
      </c>
      <c r="C15" s="34">
        <v>27.172901585415399</v>
      </c>
      <c r="D15" s="33">
        <v>124397</v>
      </c>
      <c r="E15" s="34">
        <v>11.633770545463047</v>
      </c>
      <c r="F15" s="31">
        <v>1</v>
      </c>
    </row>
    <row r="16" spans="1:6" s="23" customFormat="1" ht="14.25" x14ac:dyDescent="0.2">
      <c r="A16" s="35" t="s">
        <v>107</v>
      </c>
      <c r="B16" s="33">
        <v>14940</v>
      </c>
      <c r="C16" s="34">
        <v>3.2634480709832721</v>
      </c>
      <c r="D16" s="33">
        <v>32515</v>
      </c>
      <c r="E16" s="34">
        <v>3.0408454326529659</v>
      </c>
      <c r="F16" s="31">
        <v>2.1763721552878179</v>
      </c>
    </row>
    <row r="17" spans="1:6" s="23" customFormat="1" ht="14.25" x14ac:dyDescent="0.2">
      <c r="A17" s="35" t="s">
        <v>106</v>
      </c>
      <c r="B17" s="33">
        <v>10435</v>
      </c>
      <c r="C17" s="34">
        <v>2.2793895997798153</v>
      </c>
      <c r="D17" s="33">
        <v>23155</v>
      </c>
      <c r="E17" s="34">
        <v>2.1654859601131609</v>
      </c>
      <c r="F17" s="31">
        <v>2.2189746046957355</v>
      </c>
    </row>
    <row r="18" spans="1:6" s="23" customFormat="1" ht="14.25" x14ac:dyDescent="0.2">
      <c r="A18" s="35" t="s">
        <v>105</v>
      </c>
      <c r="B18" s="33">
        <v>4505</v>
      </c>
      <c r="C18" s="34">
        <v>0.98405847120345658</v>
      </c>
      <c r="D18" s="33">
        <v>9360</v>
      </c>
      <c r="E18" s="34">
        <v>0.87535947253980506</v>
      </c>
      <c r="F18" s="31">
        <v>2.0776914539400666</v>
      </c>
    </row>
    <row r="19" spans="1:6" s="23" customFormat="1" ht="14.25" x14ac:dyDescent="0.2">
      <c r="A19" s="35" t="s">
        <v>104</v>
      </c>
      <c r="B19" s="33">
        <v>235717</v>
      </c>
      <c r="C19" s="34">
        <v>51.489303142433997</v>
      </c>
      <c r="D19" s="33">
        <v>661385</v>
      </c>
      <c r="E19" s="34">
        <v>61.853592387365275</v>
      </c>
      <c r="F19" s="31">
        <v>2.8058434478633276</v>
      </c>
    </row>
    <row r="20" spans="1:6" s="23" customFormat="1" ht="14.25" x14ac:dyDescent="0.2">
      <c r="A20" s="35" t="s">
        <v>136</v>
      </c>
      <c r="B20" s="33">
        <v>104061</v>
      </c>
      <c r="C20" s="34">
        <v>22.730767718513405</v>
      </c>
      <c r="D20" s="33">
        <v>208992</v>
      </c>
      <c r="E20" s="34">
        <v>19.545205863786212</v>
      </c>
      <c r="F20" s="31">
        <v>2.0083604808717963</v>
      </c>
    </row>
    <row r="21" spans="1:6" s="23" customFormat="1" ht="14.25" x14ac:dyDescent="0.2">
      <c r="A21" s="35" t="s">
        <v>135</v>
      </c>
      <c r="B21" s="33">
        <v>131656</v>
      </c>
      <c r="C21" s="34">
        <v>28.758535423920595</v>
      </c>
      <c r="D21" s="33">
        <v>452393</v>
      </c>
      <c r="E21" s="34">
        <v>42.30838652357906</v>
      </c>
      <c r="F21" s="31">
        <v>3.4361745761681961</v>
      </c>
    </row>
    <row r="22" spans="1:6" s="23" customFormat="1" ht="14.25" x14ac:dyDescent="0.2">
      <c r="A22" s="35" t="s">
        <v>101</v>
      </c>
      <c r="B22" s="33">
        <v>46050</v>
      </c>
      <c r="C22" s="34">
        <v>10.059021664576953</v>
      </c>
      <c r="D22" s="33">
        <v>103575</v>
      </c>
      <c r="E22" s="34">
        <v>9.6864698043066557</v>
      </c>
      <c r="F22" s="31">
        <v>2.2491856677524429</v>
      </c>
    </row>
    <row r="23" spans="1:6" s="23" customFormat="1" ht="14.25" x14ac:dyDescent="0.2">
      <c r="A23" s="35" t="s">
        <v>100</v>
      </c>
      <c r="B23" s="33">
        <v>8452</v>
      </c>
      <c r="C23" s="34">
        <v>1.8462291228882606</v>
      </c>
      <c r="D23" s="33">
        <v>18594</v>
      </c>
      <c r="E23" s="34">
        <v>1.7389352598723435</v>
      </c>
      <c r="F23" s="31">
        <v>2.1999526739233319</v>
      </c>
    </row>
    <row r="24" spans="1:6" s="23" customFormat="1" ht="14.25" x14ac:dyDescent="0.2">
      <c r="A24" s="35" t="s">
        <v>99</v>
      </c>
      <c r="B24" s="33">
        <v>37598</v>
      </c>
      <c r="C24" s="34">
        <v>8.2127925416886924</v>
      </c>
      <c r="D24" s="33">
        <v>84981</v>
      </c>
      <c r="E24" s="34">
        <v>7.9475345444343137</v>
      </c>
      <c r="F24" s="31">
        <v>2.2602532049577104</v>
      </c>
    </row>
    <row r="25" spans="1:6" s="23" customFormat="1" ht="14.25" x14ac:dyDescent="0.2">
      <c r="A25" s="35" t="s">
        <v>98</v>
      </c>
      <c r="B25" s="33">
        <v>28169</v>
      </c>
      <c r="C25" s="34">
        <v>6.1531505161665185</v>
      </c>
      <c r="D25" s="33">
        <v>105433</v>
      </c>
      <c r="E25" s="34">
        <v>9.8602324004582549</v>
      </c>
      <c r="F25" s="31">
        <v>3.7428733714366857</v>
      </c>
    </row>
    <row r="26" spans="1:6" s="23" customFormat="1" ht="14.25" x14ac:dyDescent="0.2">
      <c r="A26" s="35" t="s">
        <v>97</v>
      </c>
      <c r="B26" s="33">
        <v>8525</v>
      </c>
      <c r="C26" s="34">
        <v>1.862175020423855</v>
      </c>
      <c r="D26" s="33">
        <v>41970</v>
      </c>
      <c r="E26" s="34">
        <v>3.9250894297538053</v>
      </c>
      <c r="F26" s="31">
        <v>4.9231671554252197</v>
      </c>
    </row>
    <row r="27" spans="1:6" s="23" customFormat="1" ht="14.25" x14ac:dyDescent="0.2"/>
    <row r="28" spans="1:6" s="23" customFormat="1" ht="14.25" x14ac:dyDescent="0.2">
      <c r="A28" s="30" t="s">
        <v>96</v>
      </c>
      <c r="B28" s="29"/>
      <c r="C28" s="29"/>
      <c r="D28" s="29"/>
      <c r="E28" s="29"/>
      <c r="F28" s="28"/>
    </row>
    <row r="29" spans="1:6" s="23" customFormat="1" ht="14.25" x14ac:dyDescent="0.2">
      <c r="A29" s="26" t="s">
        <v>95</v>
      </c>
      <c r="B29" s="25"/>
      <c r="C29" s="25"/>
      <c r="D29" s="25"/>
      <c r="E29" s="25"/>
      <c r="F29" s="25"/>
    </row>
    <row r="30" spans="1:6" x14ac:dyDescent="0.2">
      <c r="C30" s="18"/>
    </row>
    <row r="31" spans="1:6" x14ac:dyDescent="0.2">
      <c r="C31" s="18"/>
    </row>
    <row r="32" spans="1:6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x14ac:dyDescent="0.2">
      <c r="C42" s="18"/>
    </row>
    <row r="43" spans="3:3" x14ac:dyDescent="0.2">
      <c r="C43" s="18"/>
    </row>
    <row r="44" spans="3:3" x14ac:dyDescent="0.2">
      <c r="C44" s="18"/>
    </row>
    <row r="45" spans="3:3" x14ac:dyDescent="0.2">
      <c r="C45" s="18"/>
    </row>
    <row r="46" spans="3:3" x14ac:dyDescent="0.2">
      <c r="C46" s="18"/>
    </row>
    <row r="47" spans="3:3" x14ac:dyDescent="0.2">
      <c r="C47" s="18"/>
    </row>
    <row r="48" spans="3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</sheetData>
  <mergeCells count="6">
    <mergeCell ref="F11:F12"/>
    <mergeCell ref="A11:A12"/>
    <mergeCell ref="B11:B12"/>
    <mergeCell ref="C11:C12"/>
    <mergeCell ref="D11:D12"/>
    <mergeCell ref="E11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ASDEHC</vt:lpstr>
      <vt:lpstr>ASDEHC (2)</vt:lpstr>
      <vt:lpstr>ASDEHC (3)</vt:lpstr>
      <vt:lpstr>ASDEHC (4)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2017-05-12T06:10:28Z</dcterms:modified>
</cp:coreProperties>
</file>